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95" i="1" s="1"/>
  <c r="L175" i="1"/>
  <c r="L165" i="1"/>
  <c r="L176" i="1" s="1"/>
  <c r="L156" i="1"/>
  <c r="L146" i="1"/>
  <c r="L157" i="1" s="1"/>
  <c r="L137" i="1"/>
  <c r="L127" i="1"/>
  <c r="L138" i="1" s="1"/>
  <c r="L118" i="1"/>
  <c r="L108" i="1"/>
  <c r="L119" i="1" s="1"/>
  <c r="L99" i="1"/>
  <c r="L89" i="1"/>
  <c r="L100" i="1" s="1"/>
  <c r="L80" i="1"/>
  <c r="L70" i="1"/>
  <c r="L81" i="1" s="1"/>
  <c r="L61" i="1"/>
  <c r="L51" i="1"/>
  <c r="L62" i="1" s="1"/>
  <c r="L42" i="1"/>
  <c r="L32" i="1"/>
  <c r="L43" i="1" s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I62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G62" i="1" s="1"/>
  <c r="F61" i="1"/>
  <c r="B52" i="1"/>
  <c r="A52" i="1"/>
  <c r="J51" i="1"/>
  <c r="J62" i="1" s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43" i="1" l="1"/>
  <c r="H81" i="1"/>
  <c r="G81" i="1"/>
  <c r="I81" i="1"/>
  <c r="L196" i="1"/>
  <c r="F119" i="1"/>
  <c r="F138" i="1"/>
  <c r="F157" i="1"/>
  <c r="F176" i="1"/>
  <c r="F195" i="1"/>
  <c r="I24" i="1"/>
  <c r="I196" i="1" s="1"/>
  <c r="F24" i="1"/>
  <c r="J24" i="1"/>
  <c r="J196" i="1" s="1"/>
  <c r="H24" i="1"/>
  <c r="H196" i="1" s="1"/>
  <c r="G24" i="1"/>
  <c r="G196" i="1" s="1"/>
  <c r="F196" i="1" l="1"/>
</calcChain>
</file>

<file path=xl/sharedStrings.xml><?xml version="1.0" encoding="utf-8"?>
<sst xmlns="http://schemas.openxmlformats.org/spreadsheetml/2006/main" count="249" uniqueCount="70">
  <si>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</si>
  <si>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</si>
  <si>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</si>
  <si>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</si>
  <si>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</si>
  <si>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</si>
  <si>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</si>
  <si>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</si>
  <si>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</si>
  <si>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</si>
  <si>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</si>
  <si>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</si>
  <si>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</si>
  <si>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</si>
  <si>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</si>
  <si>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</si>
  <si>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</si>
  <si>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</si>
  <si>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</si>
  <si>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</si>
  <si>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</si>
  <si>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</si>
  <si>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</si>
  <si>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</si>
  <si>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</si>
  <si>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</si>
  <si>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</si>
  <si>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</si>
  <si>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</si>
  <si>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</si>
  <si>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</si>
  <si>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</si>
  <si>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</si>
  <si>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</si>
  <si>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</si>
  <si>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</si>
  <si>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Какао с молоком</t>
  </si>
  <si>
    <t>Банан</t>
  </si>
  <si>
    <t>Котлета рубленная  из курицы с томатным соусом 50/40гр, пюре картофельное 150гр</t>
  </si>
  <si>
    <t>Винегрет  овощной</t>
  </si>
  <si>
    <t>Хлеб пшеничный</t>
  </si>
  <si>
    <t>пр</t>
  </si>
  <si>
    <t>Сок яблочный</t>
  </si>
  <si>
    <t>Гуляш из говядины,макароны отварные с маслом100/150</t>
  </si>
  <si>
    <t>Чай с сахаром</t>
  </si>
  <si>
    <t>Курица отварная  с том.соусом  50/40, рис отварной 150</t>
  </si>
  <si>
    <t>Салат из квашенной капусты</t>
  </si>
  <si>
    <t>Чай с лимоном</t>
  </si>
  <si>
    <t>Яблоко</t>
  </si>
  <si>
    <t>Рагу  из курицы</t>
  </si>
  <si>
    <t>Салат из  свеклы и  зеленого  горошка</t>
  </si>
  <si>
    <t>Компот из свежих  яблок</t>
  </si>
  <si>
    <t>Каша жидкая молочная (с крупой манной , с  маслом  сливочным)200/10</t>
  </si>
  <si>
    <t>Апельсин</t>
  </si>
  <si>
    <t>Жаркое по домашнему с говядиной</t>
  </si>
  <si>
    <t>Овощи натуральные свежие (помидоры и огурцы)</t>
  </si>
  <si>
    <t>Кисель из  фруктового концентрата</t>
  </si>
  <si>
    <t>Курица отварная  с том. соусом50/40,каша  гречневая  150</t>
  </si>
  <si>
    <t>Огурец соленый</t>
  </si>
  <si>
    <t>Макароны отварные с сыром</t>
  </si>
  <si>
    <t>Салат картофельный с кукурузой  и морковью</t>
  </si>
  <si>
    <t>Компот  из сухофруктов</t>
  </si>
  <si>
    <t>Плов из  курицы</t>
  </si>
  <si>
    <t>Икра кабачковая ,сыр (порциями) 60/12</t>
  </si>
  <si>
    <t>МКОУ "ЛСОШ №2"</t>
  </si>
  <si>
    <t>Директор</t>
  </si>
  <si>
    <t>Лепехина Л.С.</t>
  </si>
  <si>
    <t>Бутерброд с сыром 40/15/5</t>
  </si>
  <si>
    <t>16.10.2023г</t>
  </si>
  <si>
    <t>Каша жидкая молочная (с крупой ячневой или  овсяной   с маслом  сливочным )200/10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</si>
</sst>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4" borderId="4" xfId="1" applyFont="1" applyFill="1" applyBorder="1" applyAlignment="1" applyProtection="1">
      <alignment wrapText="1"/>
      <protection locked="0"/>
    </xf>
    <xf numFmtId="0" fontId="11" fillId="4" borderId="4" xfId="1" applyFont="1" applyFill="1" applyBorder="1" applyAlignment="1" applyProtection="1">
      <alignment horizontal="right"/>
      <protection locked="0"/>
    </xf>
    <xf numFmtId="2" fontId="11" fillId="4" borderId="4" xfId="1" applyNumberFormat="1" applyFont="1" applyFill="1" applyBorder="1" applyAlignment="1" applyProtection="1">
      <alignment horizontal="right"/>
      <protection locked="0"/>
    </xf>
    <xf numFmtId="2" fontId="11" fillId="4" borderId="23" xfId="1" applyNumberFormat="1" applyFont="1" applyFill="1" applyBorder="1" applyAlignment="1" applyProtection="1">
      <alignment horizontal="right"/>
      <protection locked="0"/>
    </xf>
    <xf numFmtId="0" fontId="11" fillId="4" borderId="2" xfId="1" applyFont="1" applyFill="1" applyBorder="1" applyAlignment="1" applyProtection="1">
      <alignment horizontal="center"/>
      <protection locked="0"/>
    </xf>
    <xf numFmtId="0" fontId="11" fillId="4" borderId="24" xfId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protection locked="0"/>
    </xf>
    <xf numFmtId="2" fontId="11" fillId="4" borderId="2" xfId="0" applyNumberFormat="1" applyFont="1" applyFill="1" applyBorder="1" applyAlignment="1" applyProtection="1">
      <protection locked="0"/>
    </xf>
    <xf numFmtId="2" fontId="11" fillId="4" borderId="17" xfId="0" applyNumberFormat="1" applyFont="1" applyFill="1" applyBorder="1" applyAlignment="1" applyProtection="1">
      <protection locked="0"/>
    </xf>
    <xf numFmtId="0" fontId="11" fillId="4" borderId="25" xfId="0" applyFont="1" applyFill="1" applyBorder="1" applyAlignment="1" applyProtection="1">
      <alignment horizontal="center"/>
      <protection locked="0"/>
    </xf>
    <xf numFmtId="0" fontId="11" fillId="4" borderId="26" xfId="1" applyFont="1" applyFill="1" applyBorder="1" applyAlignment="1" applyProtection="1">
      <alignment wrapText="1"/>
      <protection locked="0"/>
    </xf>
    <xf numFmtId="0" fontId="11" fillId="4" borderId="2" xfId="1" applyFont="1" applyFill="1" applyBorder="1" applyAlignment="1" applyProtection="1">
      <alignment horizontal="right"/>
      <protection locked="0"/>
    </xf>
    <xf numFmtId="2" fontId="11" fillId="4" borderId="2" xfId="1" applyNumberFormat="1" applyFont="1" applyFill="1" applyBorder="1" applyAlignment="1" applyProtection="1">
      <protection locked="0"/>
    </xf>
    <xf numFmtId="2" fontId="11" fillId="4" borderId="17" xfId="1" applyNumberFormat="1" applyFont="1" applyFill="1" applyBorder="1" applyAlignment="1" applyProtection="1">
      <protection locked="0"/>
    </xf>
    <xf numFmtId="0" fontId="11" fillId="4" borderId="2" xfId="1" applyFont="1" applyFill="1" applyBorder="1" applyAlignment="1" applyProtection="1">
      <protection locked="0"/>
    </xf>
    <xf numFmtId="0" fontId="11" fillId="4" borderId="2" xfId="1" applyFont="1" applyFill="1" applyBorder="1" applyAlignment="1" applyProtection="1">
      <alignment wrapText="1"/>
      <protection locked="0"/>
    </xf>
    <xf numFmtId="2" fontId="11" fillId="4" borderId="2" xfId="1" applyNumberFormat="1" applyFont="1" applyFill="1" applyBorder="1" applyAlignment="1" applyProtection="1">
      <alignment horizontal="right"/>
      <protection locked="0"/>
    </xf>
    <xf numFmtId="0" fontId="11" fillId="4" borderId="2" xfId="0" applyFont="1" applyFill="1" applyBorder="1" applyAlignment="1" applyProtection="1">
      <alignment horizontal="right"/>
      <protection locked="0"/>
    </xf>
    <xf numFmtId="0" fontId="12" fillId="4" borderId="4" xfId="0" applyFont="1" applyFill="1" applyBorder="1" applyAlignment="1" applyProtection="1">
      <alignment wrapText="1"/>
      <protection locked="0"/>
    </xf>
    <xf numFmtId="2" fontId="12" fillId="4" borderId="4" xfId="0" applyNumberFormat="1" applyFont="1" applyFill="1" applyBorder="1" applyAlignment="1" applyProtection="1">
      <protection locked="0"/>
    </xf>
    <xf numFmtId="2" fontId="12" fillId="4" borderId="23" xfId="0" applyNumberFormat="1" applyFont="1" applyFill="1" applyBorder="1" applyAlignment="1" applyProtection="1">
      <protection locked="0"/>
    </xf>
    <xf numFmtId="0" fontId="12" fillId="4" borderId="2" xfId="0" applyFont="1" applyFill="1" applyBorder="1" applyProtection="1">
      <protection locked="0"/>
    </xf>
    <xf numFmtId="0" fontId="12" fillId="4" borderId="17" xfId="0" applyFont="1" applyFill="1" applyBorder="1" applyProtection="1">
      <protection locked="0"/>
    </xf>
    <xf numFmtId="164" fontId="11" fillId="4" borderId="2" xfId="0" applyNumberFormat="1" applyFont="1" applyFill="1" applyBorder="1" applyAlignment="1" applyProtection="1">
      <protection locked="0"/>
    </xf>
    <xf numFmtId="164" fontId="11" fillId="4" borderId="17" xfId="0" applyNumberFormat="1" applyFont="1" applyFill="1" applyBorder="1" applyAlignment="1" applyProtection="1">
      <protection locked="0"/>
    </xf>
    <xf numFmtId="0" fontId="12" fillId="4" borderId="4" xfId="0" applyFont="1" applyFill="1" applyBorder="1" applyProtection="1">
      <protection locked="0"/>
    </xf>
    <xf numFmtId="0" fontId="12" fillId="4" borderId="4" xfId="0" applyFont="1" applyFill="1" applyBorder="1" applyAlignment="1" applyProtection="1">
      <alignment horizontal="right"/>
      <protection locked="0"/>
    </xf>
    <xf numFmtId="0" fontId="11" fillId="4" borderId="4" xfId="0" applyFont="1" applyFill="1" applyBorder="1" applyAlignment="1" applyProtection="1">
      <alignment horizontal="right"/>
      <protection locked="0"/>
    </xf>
    <xf numFmtId="0" fontId="12" fillId="4" borderId="23" xfId="0" applyFont="1" applyFill="1" applyBorder="1" applyProtection="1">
      <protection locked="0"/>
    </xf>
    <xf numFmtId="2" fontId="11" fillId="4" borderId="4" xfId="0" applyNumberFormat="1" applyFont="1" applyFill="1" applyBorder="1" applyAlignment="1" applyProtection="1">
      <protection locked="0"/>
    </xf>
    <xf numFmtId="2" fontId="11" fillId="4" borderId="23" xfId="0" applyNumberFormat="1" applyFont="1" applyFill="1" applyBorder="1" applyAlignment="1" applyProtection="1"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protection locked="0"/>
    </xf>
    <xf numFmtId="0" fontId="12" fillId="4" borderId="17" xfId="0" applyFont="1" applyFill="1" applyBorder="1" applyAlignment="1" applyProtection="1">
      <protection locked="0"/>
    </xf>
    <xf numFmtId="0" fontId="12" fillId="4" borderId="4" xfId="0" applyFont="1" applyFill="1" applyBorder="1" applyAlignment="1" applyProtection="1">
      <protection locked="0"/>
    </xf>
    <xf numFmtId="2" fontId="12" fillId="4" borderId="2" xfId="0" applyNumberFormat="1" applyFont="1" applyFill="1" applyBorder="1" applyAlignment="1" applyProtection="1">
      <alignment wrapText="1"/>
      <protection locked="0"/>
    </xf>
    <xf numFmtId="2" fontId="12" fillId="4" borderId="17" xfId="0" applyNumberFormat="1" applyFont="1" applyFill="1" applyBorder="1" applyAlignment="1" applyProtection="1">
      <alignment wrapText="1"/>
      <protection locked="0"/>
    </xf>
    <xf numFmtId="0" fontId="11" fillId="4" borderId="4" xfId="1" applyFont="1" applyFill="1" applyBorder="1" applyAlignment="1" applyProtection="1">
      <alignment horizontal="left" wrapText="1"/>
      <protection locked="0"/>
    </xf>
    <xf numFmtId="0" fontId="11" fillId="4" borderId="4" xfId="1" applyFont="1" applyFill="1" applyBorder="1" applyAlignment="1" applyProtection="1">
      <protection locked="0"/>
    </xf>
    <xf numFmtId="0" fontId="12" fillId="4" borderId="23" xfId="0" applyFont="1" applyFill="1" applyBorder="1" applyAlignment="1" applyProtection="1"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1" fontId="12" fillId="4" borderId="2" xfId="0" applyNumberFormat="1" applyFont="1" applyFill="1" applyBorder="1" applyAlignment="1" applyProtection="1">
      <protection locked="0"/>
    </xf>
    <xf numFmtId="2" fontId="12" fillId="4" borderId="2" xfId="0" applyNumberFormat="1" applyFont="1" applyFill="1" applyBorder="1" applyAlignment="1" applyProtection="1">
      <protection locked="0"/>
    </xf>
    <xf numFmtId="2" fontId="12" fillId="4" borderId="17" xfId="0" applyNumberFormat="1" applyFont="1" applyFill="1" applyBorder="1" applyAlignme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6" t="s">
        <v>64</v>
      </c>
      <c r="D1" s="97"/>
      <c r="E1" s="97"/>
      <c r="F1" s="13" t="s">
        <v>16</v>
      </c>
      <c r="G1" s="2" t="s">
        <v>17</v>
      </c>
      <c r="H1" s="98" t="s">
        <v>65</v>
      </c>
      <c r="I1" s="98"/>
      <c r="J1" s="98"/>
      <c r="K1" s="98"/>
    </row>
    <row r="2" spans="1:12" ht="18" x14ac:dyDescent="0.2">
      <c r="A2" s="36" t="s">
        <v>6</v>
      </c>
      <c r="C2" s="2"/>
      <c r="G2" s="2" t="s">
        <v>18</v>
      </c>
      <c r="H2" s="98" t="s">
        <v>66</v>
      </c>
      <c r="I2" s="98"/>
      <c r="J2" s="98"/>
      <c r="K2" s="98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99" t="s">
        <v>68</v>
      </c>
      <c r="I3" s="99"/>
      <c r="J3" s="99"/>
      <c r="K3" s="99"/>
    </row>
    <row r="4" spans="1:12" ht="13.5" thickBot="1" x14ac:dyDescent="0.25">
      <c r="C4" s="2"/>
      <c r="D4" s="4"/>
    </row>
    <row r="5" spans="1:12" ht="34.5" thickBot="1" x14ac:dyDescent="0.25">
      <c r="A5" s="45" t="s">
        <v>14</v>
      </c>
      <c r="B5" s="46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30" x14ac:dyDescent="0.25">
      <c r="A6" s="21">
        <v>1</v>
      </c>
      <c r="B6" s="22">
        <v>1</v>
      </c>
      <c r="C6" s="23" t="s">
        <v>20</v>
      </c>
      <c r="D6" s="5" t="s">
        <v>21</v>
      </c>
      <c r="E6" s="47" t="s">
        <v>69</v>
      </c>
      <c r="F6" s="48">
        <v>210</v>
      </c>
      <c r="G6" s="49">
        <v>7.8</v>
      </c>
      <c r="H6" s="49">
        <v>12.8</v>
      </c>
      <c r="I6" s="50">
        <v>34.200000000000003</v>
      </c>
      <c r="J6" s="48">
        <v>285</v>
      </c>
      <c r="K6" s="51">
        <v>182</v>
      </c>
      <c r="L6" s="40">
        <v>18.53</v>
      </c>
    </row>
    <row r="7" spans="1:12" ht="15" x14ac:dyDescent="0.25">
      <c r="A7" s="24"/>
      <c r="B7" s="16"/>
      <c r="C7" s="11"/>
      <c r="D7" s="6" t="s">
        <v>26</v>
      </c>
      <c r="E7" s="47" t="s">
        <v>67</v>
      </c>
      <c r="F7" s="48">
        <v>60</v>
      </c>
      <c r="G7" s="49">
        <v>5.7</v>
      </c>
      <c r="H7" s="49">
        <v>8.3000000000000007</v>
      </c>
      <c r="I7" s="50">
        <v>14.8</v>
      </c>
      <c r="J7" s="48">
        <v>157</v>
      </c>
      <c r="K7" s="52">
        <v>3</v>
      </c>
      <c r="L7" s="43">
        <v>18.149999999999999</v>
      </c>
    </row>
    <row r="8" spans="1:12" ht="15" x14ac:dyDescent="0.25">
      <c r="A8" s="24"/>
      <c r="B8" s="16"/>
      <c r="C8" s="11"/>
      <c r="D8" s="7" t="s">
        <v>22</v>
      </c>
      <c r="E8" s="53" t="s">
        <v>36</v>
      </c>
      <c r="F8" s="54">
        <v>200</v>
      </c>
      <c r="G8" s="55">
        <v>4</v>
      </c>
      <c r="H8" s="55">
        <v>3.5</v>
      </c>
      <c r="I8" s="56">
        <v>17.600000000000001</v>
      </c>
      <c r="J8" s="55">
        <v>118.6</v>
      </c>
      <c r="K8" s="57">
        <v>382</v>
      </c>
      <c r="L8" s="43">
        <v>13.2</v>
      </c>
    </row>
    <row r="9" spans="1:12" ht="15" x14ac:dyDescent="0.25">
      <c r="A9" s="24"/>
      <c r="B9" s="16"/>
      <c r="C9" s="11"/>
      <c r="D9" s="7" t="s">
        <v>23</v>
      </c>
      <c r="E9" s="58"/>
      <c r="F9" s="59"/>
      <c r="G9" s="60"/>
      <c r="H9" s="60"/>
      <c r="I9" s="61"/>
      <c r="J9" s="62"/>
      <c r="K9" s="51"/>
      <c r="L9" s="43"/>
    </row>
    <row r="10" spans="1:12" ht="15" x14ac:dyDescent="0.25">
      <c r="A10" s="24"/>
      <c r="B10" s="16"/>
      <c r="C10" s="11"/>
      <c r="D10" s="7" t="s">
        <v>24</v>
      </c>
      <c r="E10" s="58" t="s">
        <v>37</v>
      </c>
      <c r="F10" s="43">
        <v>110</v>
      </c>
      <c r="G10" s="60">
        <v>1.6</v>
      </c>
      <c r="H10" s="60">
        <v>0.6</v>
      </c>
      <c r="I10" s="61">
        <v>23</v>
      </c>
      <c r="J10" s="62">
        <v>105.5</v>
      </c>
      <c r="K10" s="44">
        <v>9</v>
      </c>
      <c r="L10" s="43">
        <v>18.71</v>
      </c>
    </row>
    <row r="11" spans="1:12" ht="15" x14ac:dyDescent="0.25">
      <c r="A11" s="24"/>
      <c r="B11" s="16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4"/>
      <c r="B12" s="16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580</v>
      </c>
      <c r="G13" s="20">
        <f t="shared" ref="G13:J13" si="0">SUM(G6:G12)</f>
        <v>19.100000000000001</v>
      </c>
      <c r="H13" s="20">
        <f t="shared" si="0"/>
        <v>25.200000000000003</v>
      </c>
      <c r="I13" s="20">
        <f t="shared" si="0"/>
        <v>89.6</v>
      </c>
      <c r="J13" s="20">
        <f t="shared" si="0"/>
        <v>666.1</v>
      </c>
      <c r="K13" s="26"/>
      <c r="L13" s="20">
        <f t="shared" ref="L13" si="1">SUM(L6:L12)</f>
        <v>68.59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6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4"/>
      <c r="B16" s="16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4"/>
      <c r="B17" s="16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4"/>
      <c r="B18" s="16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4"/>
      <c r="B19" s="16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6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4"/>
      <c r="B21" s="16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4"/>
      <c r="B22" s="16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2">SUM(G14:G22)</f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6"/>
      <c r="L23" s="20">
        <f t="shared" ref="L23" si="3">SUM(L14:L22)</f>
        <v>0</v>
      </c>
    </row>
    <row r="24" spans="1:12" ht="15.75" thickBot="1" x14ac:dyDescent="0.25">
      <c r="A24" s="30">
        <f>A6</f>
        <v>1</v>
      </c>
      <c r="B24" s="31">
        <f>B6</f>
        <v>1</v>
      </c>
      <c r="C24" s="93" t="s">
        <v>4</v>
      </c>
      <c r="D24" s="94"/>
      <c r="E24" s="32"/>
      <c r="F24" s="33">
        <f>F13+F23</f>
        <v>580</v>
      </c>
      <c r="G24" s="33">
        <f t="shared" ref="G24:J24" si="4">G13+G23</f>
        <v>19.100000000000001</v>
      </c>
      <c r="H24" s="33">
        <f t="shared" si="4"/>
        <v>25.200000000000003</v>
      </c>
      <c r="I24" s="33">
        <f t="shared" si="4"/>
        <v>89.6</v>
      </c>
      <c r="J24" s="33">
        <f t="shared" si="4"/>
        <v>666.1</v>
      </c>
      <c r="K24" s="33"/>
      <c r="L24" s="33">
        <f t="shared" ref="L24" si="5">L13+L23</f>
        <v>68.59</v>
      </c>
    </row>
    <row r="25" spans="1:12" ht="30" x14ac:dyDescent="0.25">
      <c r="A25" s="15">
        <v>1</v>
      </c>
      <c r="B25" s="16">
        <v>2</v>
      </c>
      <c r="C25" s="23" t="s">
        <v>20</v>
      </c>
      <c r="D25" s="5" t="s">
        <v>21</v>
      </c>
      <c r="E25" s="63" t="s">
        <v>38</v>
      </c>
      <c r="F25" s="40">
        <v>240</v>
      </c>
      <c r="G25" s="64">
        <v>12.2</v>
      </c>
      <c r="H25" s="64">
        <v>9.6999999999999993</v>
      </c>
      <c r="I25" s="50">
        <v>29.3</v>
      </c>
      <c r="J25" s="40">
        <v>261.2</v>
      </c>
      <c r="K25" s="41">
        <v>294.12799999999999</v>
      </c>
      <c r="L25" s="40">
        <v>38.28</v>
      </c>
    </row>
    <row r="26" spans="1:12" ht="15" x14ac:dyDescent="0.25">
      <c r="A26" s="15"/>
      <c r="B26" s="16"/>
      <c r="C26" s="11"/>
      <c r="D26" s="6" t="s">
        <v>26</v>
      </c>
      <c r="E26" s="63" t="s">
        <v>39</v>
      </c>
      <c r="F26" s="62">
        <v>60</v>
      </c>
      <c r="G26" s="60">
        <v>0.8</v>
      </c>
      <c r="H26" s="60">
        <v>6</v>
      </c>
      <c r="I26" s="61">
        <v>4</v>
      </c>
      <c r="J26" s="43">
        <v>75</v>
      </c>
      <c r="K26" s="44">
        <v>67</v>
      </c>
      <c r="L26" s="43">
        <v>7.29</v>
      </c>
    </row>
    <row r="27" spans="1:12" ht="15" x14ac:dyDescent="0.25">
      <c r="A27" s="15"/>
      <c r="B27" s="16"/>
      <c r="C27" s="11"/>
      <c r="D27" s="7" t="s">
        <v>22</v>
      </c>
      <c r="E27" s="63"/>
      <c r="F27" s="62"/>
      <c r="G27" s="60"/>
      <c r="H27" s="60"/>
      <c r="I27" s="61"/>
      <c r="J27" s="43"/>
      <c r="K27" s="44"/>
      <c r="L27" s="43"/>
    </row>
    <row r="28" spans="1:12" ht="15" x14ac:dyDescent="0.25">
      <c r="A28" s="15"/>
      <c r="B28" s="16"/>
      <c r="C28" s="11"/>
      <c r="D28" s="7" t="s">
        <v>23</v>
      </c>
      <c r="E28" s="63" t="s">
        <v>40</v>
      </c>
      <c r="F28" s="65">
        <v>40</v>
      </c>
      <c r="G28" s="62">
        <v>3</v>
      </c>
      <c r="H28" s="62">
        <v>0.4</v>
      </c>
      <c r="I28" s="62">
        <v>19.3</v>
      </c>
      <c r="J28" s="43">
        <v>93.5</v>
      </c>
      <c r="K28" s="44" t="s">
        <v>41</v>
      </c>
      <c r="L28" s="43">
        <v>2.4</v>
      </c>
    </row>
    <row r="29" spans="1:12" ht="15" x14ac:dyDescent="0.25">
      <c r="A29" s="15"/>
      <c r="B29" s="16"/>
      <c r="C29" s="11"/>
      <c r="D29" s="7" t="s">
        <v>24</v>
      </c>
      <c r="E29" s="53"/>
      <c r="F29" s="43"/>
      <c r="G29" s="62"/>
      <c r="H29" s="62"/>
      <c r="I29" s="62"/>
      <c r="J29" s="43"/>
      <c r="K29" s="44"/>
      <c r="L29" s="43"/>
    </row>
    <row r="30" spans="1:12" ht="15" x14ac:dyDescent="0.25">
      <c r="A30" s="15"/>
      <c r="B30" s="16"/>
      <c r="C30" s="11"/>
      <c r="D30" s="6" t="s">
        <v>30</v>
      </c>
      <c r="E30" s="53" t="s">
        <v>42</v>
      </c>
      <c r="F30" s="43">
        <v>200</v>
      </c>
      <c r="G30" s="65">
        <v>1</v>
      </c>
      <c r="H30" s="65">
        <v>0</v>
      </c>
      <c r="I30" s="65">
        <v>20.2</v>
      </c>
      <c r="J30" s="43">
        <v>84.8</v>
      </c>
      <c r="K30" s="44">
        <v>389</v>
      </c>
      <c r="L30" s="43">
        <v>20</v>
      </c>
    </row>
    <row r="31" spans="1:12" ht="15" x14ac:dyDescent="0.25">
      <c r="A31" s="15"/>
      <c r="B31" s="16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540</v>
      </c>
      <c r="G32" s="20">
        <f t="shared" ref="G32" si="6">SUM(G25:G31)</f>
        <v>17</v>
      </c>
      <c r="H32" s="20">
        <f t="shared" ref="H32" si="7">SUM(H25:H31)</f>
        <v>16.099999999999998</v>
      </c>
      <c r="I32" s="20">
        <f t="shared" ref="I32" si="8">SUM(I25:I31)</f>
        <v>72.8</v>
      </c>
      <c r="J32" s="20">
        <f t="shared" ref="J32:L32" si="9">SUM(J25:J31)</f>
        <v>514.5</v>
      </c>
      <c r="K32" s="26"/>
      <c r="L32" s="20">
        <f t="shared" si="9"/>
        <v>67.97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5"/>
      <c r="B34" s="16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5"/>
      <c r="B35" s="16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5"/>
      <c r="B36" s="16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5"/>
      <c r="B37" s="16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5"/>
      <c r="B38" s="16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5"/>
      <c r="B39" s="16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5"/>
      <c r="B40" s="16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5"/>
      <c r="B41" s="16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10">SUM(G33:G41)</f>
        <v>0</v>
      </c>
      <c r="H42" s="20">
        <f t="shared" ref="H42" si="11">SUM(H33:H41)</f>
        <v>0</v>
      </c>
      <c r="I42" s="20">
        <f t="shared" ref="I42" si="12">SUM(I33:I41)</f>
        <v>0</v>
      </c>
      <c r="J42" s="20">
        <f t="shared" ref="J42:L42" si="13">SUM(J33:J41)</f>
        <v>0</v>
      </c>
      <c r="K42" s="26"/>
      <c r="L42" s="20">
        <f t="shared" si="13"/>
        <v>0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93" t="s">
        <v>4</v>
      </c>
      <c r="D43" s="94"/>
      <c r="E43" s="32"/>
      <c r="F43" s="33">
        <f>F32+F42</f>
        <v>540</v>
      </c>
      <c r="G43" s="33">
        <f t="shared" ref="G43" si="14">G32+G42</f>
        <v>17</v>
      </c>
      <c r="H43" s="33">
        <f t="shared" ref="H43" si="15">H32+H42</f>
        <v>16.099999999999998</v>
      </c>
      <c r="I43" s="33">
        <f t="shared" ref="I43" si="16">I32+I42</f>
        <v>72.8</v>
      </c>
      <c r="J43" s="33">
        <f t="shared" ref="J43:L43" si="17">J32+J42</f>
        <v>514.5</v>
      </c>
      <c r="K43" s="33"/>
      <c r="L43" s="33">
        <f t="shared" si="17"/>
        <v>67.97</v>
      </c>
    </row>
    <row r="44" spans="1:12" ht="30" x14ac:dyDescent="0.25">
      <c r="A44" s="21">
        <v>1</v>
      </c>
      <c r="B44" s="22">
        <v>3</v>
      </c>
      <c r="C44" s="23" t="s">
        <v>20</v>
      </c>
      <c r="D44" s="5" t="s">
        <v>21</v>
      </c>
      <c r="E44" s="66" t="s">
        <v>43</v>
      </c>
      <c r="F44" s="40">
        <v>250</v>
      </c>
      <c r="G44" s="67">
        <v>20</v>
      </c>
      <c r="H44" s="67">
        <v>22.8</v>
      </c>
      <c r="I44" s="68">
        <v>34.799999999999997</v>
      </c>
      <c r="J44" s="67">
        <v>426.5</v>
      </c>
      <c r="K44" s="41">
        <v>260.20299999999997</v>
      </c>
      <c r="L44" s="40">
        <v>63.03</v>
      </c>
    </row>
    <row r="45" spans="1:12" ht="15" x14ac:dyDescent="0.25">
      <c r="A45" s="24"/>
      <c r="B45" s="16"/>
      <c r="C45" s="11"/>
      <c r="D45" s="6"/>
      <c r="E45" s="69"/>
      <c r="F45" s="43"/>
      <c r="G45" s="69"/>
      <c r="H45" s="69"/>
      <c r="I45" s="70"/>
      <c r="J45" s="69"/>
      <c r="K45" s="44"/>
      <c r="L45" s="43"/>
    </row>
    <row r="46" spans="1:12" ht="15" x14ac:dyDescent="0.25">
      <c r="A46" s="24"/>
      <c r="B46" s="16"/>
      <c r="C46" s="11"/>
      <c r="D46" s="7" t="s">
        <v>22</v>
      </c>
      <c r="E46" s="53" t="s">
        <v>44</v>
      </c>
      <c r="F46" s="43">
        <v>200</v>
      </c>
      <c r="G46" s="71">
        <v>0</v>
      </c>
      <c r="H46" s="71">
        <v>0</v>
      </c>
      <c r="I46" s="72">
        <v>15</v>
      </c>
      <c r="J46" s="71">
        <v>60</v>
      </c>
      <c r="K46" s="44">
        <v>376</v>
      </c>
      <c r="L46" s="43">
        <v>2.36</v>
      </c>
    </row>
    <row r="47" spans="1:12" ht="15" x14ac:dyDescent="0.25">
      <c r="A47" s="24"/>
      <c r="B47" s="16"/>
      <c r="C47" s="11"/>
      <c r="D47" s="7" t="s">
        <v>23</v>
      </c>
      <c r="E47" s="63" t="s">
        <v>40</v>
      </c>
      <c r="F47" s="65">
        <v>50</v>
      </c>
      <c r="G47" s="62">
        <v>3.9</v>
      </c>
      <c r="H47" s="62">
        <v>0.5</v>
      </c>
      <c r="I47" s="62">
        <v>24</v>
      </c>
      <c r="J47" s="43">
        <v>116.9</v>
      </c>
      <c r="K47" s="44" t="s">
        <v>41</v>
      </c>
      <c r="L47" s="43">
        <v>3</v>
      </c>
    </row>
    <row r="48" spans="1:12" ht="15" x14ac:dyDescent="0.25">
      <c r="A48" s="24"/>
      <c r="B48" s="16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4"/>
      <c r="B49" s="16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4"/>
      <c r="B50" s="16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8">SUM(G44:G50)</f>
        <v>23.9</v>
      </c>
      <c r="H51" s="20">
        <f t="shared" ref="H51" si="19">SUM(H44:H50)</f>
        <v>23.3</v>
      </c>
      <c r="I51" s="20">
        <f t="shared" ref="I51" si="20">SUM(I44:I50)</f>
        <v>73.8</v>
      </c>
      <c r="J51" s="20">
        <f t="shared" ref="J51:L51" si="21">SUM(J44:J50)</f>
        <v>603.4</v>
      </c>
      <c r="K51" s="26"/>
      <c r="L51" s="20">
        <f t="shared" si="21"/>
        <v>68.39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4"/>
      <c r="B53" s="16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4"/>
      <c r="B54" s="16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4"/>
      <c r="B55" s="16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4"/>
      <c r="B56" s="16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4"/>
      <c r="B57" s="16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4"/>
      <c r="B58" s="16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4"/>
      <c r="B59" s="16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4"/>
      <c r="B60" s="16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22">SUM(G52:G60)</f>
        <v>0</v>
      </c>
      <c r="H61" s="20">
        <f t="shared" ref="H61" si="23">SUM(H52:H60)</f>
        <v>0</v>
      </c>
      <c r="I61" s="20">
        <f t="shared" ref="I61" si="24">SUM(I52:I60)</f>
        <v>0</v>
      </c>
      <c r="J61" s="20">
        <f t="shared" ref="J61:L61" si="25">SUM(J52:J60)</f>
        <v>0</v>
      </c>
      <c r="K61" s="26"/>
      <c r="L61" s="20">
        <f t="shared" si="25"/>
        <v>0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93" t="s">
        <v>4</v>
      </c>
      <c r="D62" s="94"/>
      <c r="E62" s="32"/>
      <c r="F62" s="33">
        <f>F51+F61</f>
        <v>500</v>
      </c>
      <c r="G62" s="33">
        <f t="shared" ref="G62" si="26">G51+G61</f>
        <v>23.9</v>
      </c>
      <c r="H62" s="33">
        <f t="shared" ref="H62" si="27">H51+H61</f>
        <v>23.3</v>
      </c>
      <c r="I62" s="33">
        <f t="shared" ref="I62" si="28">I51+I61</f>
        <v>73.8</v>
      </c>
      <c r="J62" s="33">
        <f t="shared" ref="J62:L62" si="29">J51+J61</f>
        <v>603.4</v>
      </c>
      <c r="K62" s="33"/>
      <c r="L62" s="33">
        <f t="shared" si="29"/>
        <v>68.39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73" t="s">
        <v>45</v>
      </c>
      <c r="F63" s="74">
        <v>240</v>
      </c>
      <c r="G63" s="73">
        <v>15.7</v>
      </c>
      <c r="H63" s="73">
        <v>15.4</v>
      </c>
      <c r="I63" s="76">
        <v>39.4</v>
      </c>
      <c r="J63" s="73">
        <v>359.9</v>
      </c>
      <c r="K63" s="41">
        <v>288.30399999999997</v>
      </c>
      <c r="L63" s="40">
        <v>38.869999999999997</v>
      </c>
    </row>
    <row r="64" spans="1:12" ht="15" x14ac:dyDescent="0.25">
      <c r="A64" s="24"/>
      <c r="B64" s="16"/>
      <c r="C64" s="11"/>
      <c r="D64" s="6" t="s">
        <v>26</v>
      </c>
      <c r="E64" s="66" t="s">
        <v>46</v>
      </c>
      <c r="F64" s="75">
        <v>60</v>
      </c>
      <c r="G64" s="77">
        <v>1</v>
      </c>
      <c r="H64" s="77">
        <v>3</v>
      </c>
      <c r="I64" s="78">
        <v>5</v>
      </c>
      <c r="J64" s="77">
        <v>51.4</v>
      </c>
      <c r="K64" s="44">
        <v>47</v>
      </c>
      <c r="L64" s="43">
        <v>11.85</v>
      </c>
    </row>
    <row r="65" spans="1:12" ht="15" x14ac:dyDescent="0.25">
      <c r="A65" s="24"/>
      <c r="B65" s="16"/>
      <c r="C65" s="11"/>
      <c r="D65" s="7" t="s">
        <v>22</v>
      </c>
      <c r="E65" s="53" t="s">
        <v>47</v>
      </c>
      <c r="F65" s="65">
        <v>200</v>
      </c>
      <c r="G65" s="55">
        <v>0.1</v>
      </c>
      <c r="H65" s="55">
        <v>0</v>
      </c>
      <c r="I65" s="56">
        <v>15.2</v>
      </c>
      <c r="J65" s="55">
        <v>62</v>
      </c>
      <c r="K65" s="44">
        <v>377</v>
      </c>
      <c r="L65" s="43">
        <v>3.96</v>
      </c>
    </row>
    <row r="66" spans="1:12" ht="15" x14ac:dyDescent="0.25">
      <c r="A66" s="24"/>
      <c r="B66" s="16"/>
      <c r="C66" s="11"/>
      <c r="D66" s="7" t="s">
        <v>23</v>
      </c>
      <c r="E66" s="63" t="s">
        <v>40</v>
      </c>
      <c r="F66" s="62">
        <v>40</v>
      </c>
      <c r="G66" s="60">
        <v>3</v>
      </c>
      <c r="H66" s="60">
        <v>0.4</v>
      </c>
      <c r="I66" s="61">
        <v>19.3</v>
      </c>
      <c r="J66" s="62">
        <v>93.5</v>
      </c>
      <c r="K66" s="44" t="s">
        <v>41</v>
      </c>
      <c r="L66" s="43">
        <v>2.4</v>
      </c>
    </row>
    <row r="67" spans="1:12" ht="15" x14ac:dyDescent="0.25">
      <c r="A67" s="24"/>
      <c r="B67" s="16"/>
      <c r="C67" s="11"/>
      <c r="D67" s="7" t="s">
        <v>24</v>
      </c>
      <c r="E67" s="63" t="s">
        <v>48</v>
      </c>
      <c r="F67" s="59">
        <v>110</v>
      </c>
      <c r="G67" s="60">
        <v>0.4</v>
      </c>
      <c r="H67" s="60">
        <v>0.5</v>
      </c>
      <c r="I67" s="61">
        <v>10.5</v>
      </c>
      <c r="J67" s="62">
        <v>51.7</v>
      </c>
      <c r="K67" s="44">
        <v>9</v>
      </c>
      <c r="L67" s="43">
        <v>16.02</v>
      </c>
    </row>
    <row r="68" spans="1:12" ht="15" x14ac:dyDescent="0.25">
      <c r="A68" s="24"/>
      <c r="B68" s="16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4"/>
      <c r="B69" s="16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650</v>
      </c>
      <c r="G70" s="20">
        <f t="shared" ref="G70" si="30">SUM(G63:G69)</f>
        <v>20.2</v>
      </c>
      <c r="H70" s="20">
        <f t="shared" ref="H70" si="31">SUM(H63:H69)</f>
        <v>19.299999999999997</v>
      </c>
      <c r="I70" s="20">
        <f t="shared" ref="I70" si="32">SUM(I63:I69)</f>
        <v>89.399999999999991</v>
      </c>
      <c r="J70" s="20">
        <f t="shared" ref="J70:L70" si="33">SUM(J63:J69)</f>
        <v>618.5</v>
      </c>
      <c r="K70" s="26"/>
      <c r="L70" s="20">
        <f t="shared" si="33"/>
        <v>73.099999999999994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4"/>
      <c r="B72" s="16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4"/>
      <c r="B73" s="16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6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4"/>
      <c r="B75" s="16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4"/>
      <c r="B76" s="16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4"/>
      <c r="B77" s="16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4"/>
      <c r="B78" s="16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4"/>
      <c r="B79" s="16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4">SUM(G71:G79)</f>
        <v>0</v>
      </c>
      <c r="H80" s="20">
        <f t="shared" ref="H80" si="35">SUM(H71:H79)</f>
        <v>0</v>
      </c>
      <c r="I80" s="20">
        <f t="shared" ref="I80" si="36">SUM(I71:I79)</f>
        <v>0</v>
      </c>
      <c r="J80" s="20">
        <f t="shared" ref="J80:L80" si="37">SUM(J71:J79)</f>
        <v>0</v>
      </c>
      <c r="K80" s="26"/>
      <c r="L80" s="20">
        <f t="shared" si="37"/>
        <v>0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93" t="s">
        <v>4</v>
      </c>
      <c r="D81" s="94"/>
      <c r="E81" s="32"/>
      <c r="F81" s="33">
        <f>F70+F80</f>
        <v>650</v>
      </c>
      <c r="G81" s="33">
        <f t="shared" ref="G81" si="38">G70+G80</f>
        <v>20.2</v>
      </c>
      <c r="H81" s="33">
        <f t="shared" ref="H81" si="39">H70+H80</f>
        <v>19.299999999999997</v>
      </c>
      <c r="I81" s="33">
        <f t="shared" ref="I81" si="40">I70+I80</f>
        <v>89.399999999999991</v>
      </c>
      <c r="J81" s="33">
        <f t="shared" ref="J81:L81" si="41">J70+J80</f>
        <v>618.5</v>
      </c>
      <c r="K81" s="33"/>
      <c r="L81" s="33">
        <f t="shared" si="41"/>
        <v>73.099999999999994</v>
      </c>
    </row>
    <row r="82" spans="1:12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7" t="s">
        <v>49</v>
      </c>
      <c r="F82" s="40">
        <v>175</v>
      </c>
      <c r="G82" s="40">
        <v>12.5</v>
      </c>
      <c r="H82" s="40">
        <v>11.7</v>
      </c>
      <c r="I82" s="40">
        <v>15.2</v>
      </c>
      <c r="J82" s="40">
        <v>217</v>
      </c>
      <c r="K82" s="41">
        <v>289</v>
      </c>
      <c r="L82" s="40">
        <v>32.92</v>
      </c>
    </row>
    <row r="83" spans="1:12" ht="15" x14ac:dyDescent="0.25">
      <c r="A83" s="24"/>
      <c r="B83" s="16"/>
      <c r="C83" s="11"/>
      <c r="D83" s="6" t="s">
        <v>26</v>
      </c>
      <c r="E83" s="53" t="s">
        <v>50</v>
      </c>
      <c r="F83" s="43">
        <v>90</v>
      </c>
      <c r="G83" s="43">
        <v>1.4</v>
      </c>
      <c r="H83" s="43">
        <v>3.6</v>
      </c>
      <c r="I83" s="43">
        <v>6.5</v>
      </c>
      <c r="J83" s="43">
        <v>65.599999999999994</v>
      </c>
      <c r="K83" s="44">
        <v>53</v>
      </c>
      <c r="L83" s="43">
        <v>12.73</v>
      </c>
    </row>
    <row r="84" spans="1:12" ht="15" x14ac:dyDescent="0.25">
      <c r="A84" s="24"/>
      <c r="B84" s="16"/>
      <c r="C84" s="11"/>
      <c r="D84" s="7" t="s">
        <v>22</v>
      </c>
      <c r="E84" s="63"/>
      <c r="F84" s="43"/>
      <c r="G84" s="43"/>
      <c r="H84" s="43"/>
      <c r="I84" s="43"/>
      <c r="J84" s="43"/>
      <c r="K84" s="44"/>
      <c r="L84" s="43"/>
    </row>
    <row r="85" spans="1:12" ht="15" x14ac:dyDescent="0.25">
      <c r="A85" s="24"/>
      <c r="B85" s="16"/>
      <c r="C85" s="11"/>
      <c r="D85" s="7" t="s">
        <v>23</v>
      </c>
      <c r="E85" s="63" t="s">
        <v>40</v>
      </c>
      <c r="F85" s="43">
        <v>40</v>
      </c>
      <c r="G85" s="60">
        <v>3</v>
      </c>
      <c r="H85" s="60">
        <v>0.4</v>
      </c>
      <c r="I85" s="61">
        <v>19.3</v>
      </c>
      <c r="J85" s="62">
        <v>93.5</v>
      </c>
      <c r="K85" s="44" t="s">
        <v>41</v>
      </c>
      <c r="L85" s="43">
        <v>2.4</v>
      </c>
    </row>
    <row r="86" spans="1:12" ht="15" x14ac:dyDescent="0.25">
      <c r="A86" s="24"/>
      <c r="B86" s="16"/>
      <c r="C86" s="11"/>
      <c r="D86" s="7" t="s">
        <v>24</v>
      </c>
      <c r="E86" s="63" t="s">
        <v>48</v>
      </c>
      <c r="F86" s="43">
        <v>110</v>
      </c>
      <c r="G86" s="43">
        <v>0.4</v>
      </c>
      <c r="H86" s="43">
        <v>0.5</v>
      </c>
      <c r="I86" s="43">
        <v>10.5</v>
      </c>
      <c r="J86" s="43">
        <v>51.7</v>
      </c>
      <c r="K86" s="44">
        <v>9</v>
      </c>
      <c r="L86" s="43">
        <v>16.02</v>
      </c>
    </row>
    <row r="87" spans="1:12" ht="15" x14ac:dyDescent="0.25">
      <c r="A87" s="24"/>
      <c r="B87" s="16"/>
      <c r="C87" s="11"/>
      <c r="D87" s="6" t="s">
        <v>30</v>
      </c>
      <c r="E87" s="63" t="s">
        <v>51</v>
      </c>
      <c r="F87" s="43">
        <v>200</v>
      </c>
      <c r="G87" s="43">
        <v>0.1</v>
      </c>
      <c r="H87" s="43">
        <v>0</v>
      </c>
      <c r="I87" s="43">
        <v>27.8</v>
      </c>
      <c r="J87" s="43">
        <v>114.6</v>
      </c>
      <c r="K87" s="44">
        <v>342</v>
      </c>
      <c r="L87" s="43">
        <v>7.94</v>
      </c>
    </row>
    <row r="88" spans="1:12" ht="15" x14ac:dyDescent="0.25">
      <c r="A88" s="24"/>
      <c r="B88" s="16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615</v>
      </c>
      <c r="G89" s="20">
        <f t="shared" ref="G89" si="42">SUM(G82:G88)</f>
        <v>17.399999999999999</v>
      </c>
      <c r="H89" s="20">
        <f t="shared" ref="H89" si="43">SUM(H82:H88)</f>
        <v>16.2</v>
      </c>
      <c r="I89" s="20">
        <f t="shared" ref="I89" si="44">SUM(I82:I88)</f>
        <v>79.3</v>
      </c>
      <c r="J89" s="20">
        <f t="shared" ref="J89:L89" si="45">SUM(J82:J88)</f>
        <v>542.4</v>
      </c>
      <c r="K89" s="26"/>
      <c r="L89" s="20">
        <f t="shared" si="45"/>
        <v>72.010000000000005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4"/>
      <c r="B91" s="16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4"/>
      <c r="B92" s="16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4"/>
      <c r="B93" s="16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6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4"/>
      <c r="B95" s="16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4"/>
      <c r="B96" s="16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4"/>
      <c r="B97" s="16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4"/>
      <c r="B98" s="16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6">SUM(G90:G98)</f>
        <v>0</v>
      </c>
      <c r="H99" s="20">
        <f t="shared" ref="H99" si="47">SUM(H90:H98)</f>
        <v>0</v>
      </c>
      <c r="I99" s="20">
        <f t="shared" ref="I99" si="48">SUM(I90:I98)</f>
        <v>0</v>
      </c>
      <c r="J99" s="20">
        <f t="shared" ref="J99:L99" si="49">SUM(J90:J98)</f>
        <v>0</v>
      </c>
      <c r="K99" s="26"/>
      <c r="L99" s="20">
        <f t="shared" si="49"/>
        <v>0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93" t="s">
        <v>4</v>
      </c>
      <c r="D100" s="94"/>
      <c r="E100" s="32"/>
      <c r="F100" s="33">
        <f>F89+F99</f>
        <v>615</v>
      </c>
      <c r="G100" s="33">
        <f t="shared" ref="G100" si="50">G89+G99</f>
        <v>17.399999999999999</v>
      </c>
      <c r="H100" s="33">
        <f t="shared" ref="H100" si="51">H89+H99</f>
        <v>16.2</v>
      </c>
      <c r="I100" s="33">
        <f t="shared" ref="I100" si="52">I89+I99</f>
        <v>79.3</v>
      </c>
      <c r="J100" s="33">
        <f t="shared" ref="J100:L100" si="53">J89+J99</f>
        <v>542.4</v>
      </c>
      <c r="K100" s="33"/>
      <c r="L100" s="33">
        <f t="shared" si="53"/>
        <v>72.010000000000005</v>
      </c>
    </row>
    <row r="101" spans="1:12" ht="30" x14ac:dyDescent="0.25">
      <c r="A101" s="21">
        <v>2</v>
      </c>
      <c r="B101" s="22">
        <v>1</v>
      </c>
      <c r="C101" s="23" t="s">
        <v>20</v>
      </c>
      <c r="D101" s="5" t="s">
        <v>21</v>
      </c>
      <c r="E101" s="47" t="s">
        <v>52</v>
      </c>
      <c r="F101" s="40">
        <v>210</v>
      </c>
      <c r="G101" s="49">
        <v>6.1</v>
      </c>
      <c r="H101" s="49">
        <v>10.7</v>
      </c>
      <c r="I101" s="50">
        <v>32.299999999999997</v>
      </c>
      <c r="J101" s="40">
        <v>251</v>
      </c>
      <c r="K101" s="41">
        <v>181</v>
      </c>
      <c r="L101" s="40">
        <v>18.079999999999998</v>
      </c>
    </row>
    <row r="102" spans="1:12" ht="15" x14ac:dyDescent="0.25">
      <c r="A102" s="24"/>
      <c r="B102" s="16"/>
      <c r="C102" s="11"/>
      <c r="D102" s="6" t="s">
        <v>26</v>
      </c>
      <c r="E102" s="47" t="s">
        <v>67</v>
      </c>
      <c r="F102" s="43">
        <v>60</v>
      </c>
      <c r="G102" s="49">
        <v>5.7</v>
      </c>
      <c r="H102" s="49">
        <v>8.3000000000000007</v>
      </c>
      <c r="I102" s="50">
        <v>14.8</v>
      </c>
      <c r="J102" s="43">
        <v>157</v>
      </c>
      <c r="K102" s="44">
        <v>3</v>
      </c>
      <c r="L102" s="43">
        <v>18.149999999999999</v>
      </c>
    </row>
    <row r="103" spans="1:12" ht="15" x14ac:dyDescent="0.25">
      <c r="A103" s="24"/>
      <c r="B103" s="16"/>
      <c r="C103" s="11"/>
      <c r="D103" s="7" t="s">
        <v>22</v>
      </c>
      <c r="E103" s="53" t="s">
        <v>36</v>
      </c>
      <c r="F103" s="43">
        <v>200</v>
      </c>
      <c r="G103" s="55">
        <v>4</v>
      </c>
      <c r="H103" s="55">
        <v>3.5</v>
      </c>
      <c r="I103" s="56">
        <v>17.600000000000001</v>
      </c>
      <c r="J103" s="43">
        <v>118.6</v>
      </c>
      <c r="K103" s="44">
        <v>382</v>
      </c>
      <c r="L103" s="43">
        <v>13.2</v>
      </c>
    </row>
    <row r="104" spans="1:12" ht="15" x14ac:dyDescent="0.25">
      <c r="A104" s="24"/>
      <c r="B104" s="16"/>
      <c r="C104" s="11"/>
      <c r="D104" s="7" t="s">
        <v>23</v>
      </c>
      <c r="E104" s="58"/>
      <c r="F104" s="43"/>
      <c r="G104" s="55"/>
      <c r="H104" s="55"/>
      <c r="I104" s="56"/>
      <c r="J104" s="43"/>
      <c r="K104" s="44"/>
      <c r="L104" s="43"/>
    </row>
    <row r="105" spans="1:12" ht="15" x14ac:dyDescent="0.25">
      <c r="A105" s="24"/>
      <c r="B105" s="16"/>
      <c r="C105" s="11"/>
      <c r="D105" s="7" t="s">
        <v>24</v>
      </c>
      <c r="E105" s="58" t="s">
        <v>53</v>
      </c>
      <c r="F105" s="43">
        <v>110</v>
      </c>
      <c r="G105" s="60">
        <v>0.9</v>
      </c>
      <c r="H105" s="60">
        <v>0.2</v>
      </c>
      <c r="I105" s="61">
        <v>8.1999999999999993</v>
      </c>
      <c r="J105" s="43">
        <v>41.8</v>
      </c>
      <c r="K105" s="44">
        <v>9</v>
      </c>
      <c r="L105" s="43">
        <v>18.71</v>
      </c>
    </row>
    <row r="106" spans="1:12" ht="15" x14ac:dyDescent="0.25">
      <c r="A106" s="24"/>
      <c r="B106" s="16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4"/>
      <c r="B107" s="16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580</v>
      </c>
      <c r="G108" s="20">
        <f t="shared" ref="G108:J108" si="54">SUM(G101:G107)</f>
        <v>16.7</v>
      </c>
      <c r="H108" s="20">
        <f t="shared" si="54"/>
        <v>22.7</v>
      </c>
      <c r="I108" s="20">
        <f t="shared" si="54"/>
        <v>72.899999999999991</v>
      </c>
      <c r="J108" s="20">
        <f t="shared" si="54"/>
        <v>568.4</v>
      </c>
      <c r="K108" s="26"/>
      <c r="L108" s="20">
        <f t="shared" ref="L108" si="55">SUM(L101:L107)</f>
        <v>68.139999999999986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6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6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4"/>
      <c r="B112" s="16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4"/>
      <c r="B113" s="16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4"/>
      <c r="B114" s="16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4"/>
      <c r="B115" s="16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4"/>
      <c r="B116" s="16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4"/>
      <c r="B117" s="16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6">SUM(G109:G117)</f>
        <v>0</v>
      </c>
      <c r="H118" s="20">
        <f t="shared" si="56"/>
        <v>0</v>
      </c>
      <c r="I118" s="20">
        <f t="shared" si="56"/>
        <v>0</v>
      </c>
      <c r="J118" s="20">
        <f t="shared" si="56"/>
        <v>0</v>
      </c>
      <c r="K118" s="26"/>
      <c r="L118" s="20">
        <f t="shared" ref="L118" si="57">SUM(L109:L117)</f>
        <v>0</v>
      </c>
    </row>
    <row r="119" spans="1:12" ht="15.75" thickBot="1" x14ac:dyDescent="0.25">
      <c r="A119" s="30">
        <f>A101</f>
        <v>2</v>
      </c>
      <c r="B119" s="31">
        <f>B101</f>
        <v>1</v>
      </c>
      <c r="C119" s="93" t="s">
        <v>4</v>
      </c>
      <c r="D119" s="94"/>
      <c r="E119" s="32"/>
      <c r="F119" s="33">
        <f>F108+F118</f>
        <v>580</v>
      </c>
      <c r="G119" s="33">
        <f t="shared" ref="G119" si="58">G108+G118</f>
        <v>16.7</v>
      </c>
      <c r="H119" s="33">
        <f t="shared" ref="H119" si="59">H108+H118</f>
        <v>22.7</v>
      </c>
      <c r="I119" s="33">
        <f t="shared" ref="I119" si="60">I108+I118</f>
        <v>72.899999999999991</v>
      </c>
      <c r="J119" s="33">
        <f t="shared" ref="J119:L119" si="61">J108+J118</f>
        <v>568.4</v>
      </c>
      <c r="K119" s="33"/>
      <c r="L119" s="33">
        <f t="shared" si="61"/>
        <v>68.139999999999986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79" t="s">
        <v>54</v>
      </c>
      <c r="F120" s="80">
        <v>150</v>
      </c>
      <c r="G120" s="80">
        <v>13.8</v>
      </c>
      <c r="H120" s="80">
        <v>15.4</v>
      </c>
      <c r="I120" s="81">
        <v>14.1</v>
      </c>
      <c r="J120" s="82">
        <v>252</v>
      </c>
      <c r="K120" s="41">
        <v>259</v>
      </c>
      <c r="L120" s="40">
        <v>51.46</v>
      </c>
    </row>
    <row r="121" spans="1:12" ht="15" x14ac:dyDescent="0.25">
      <c r="A121" s="15"/>
      <c r="B121" s="16"/>
      <c r="C121" s="11"/>
      <c r="D121" s="6" t="s">
        <v>26</v>
      </c>
      <c r="E121" s="66" t="s">
        <v>55</v>
      </c>
      <c r="F121" s="62">
        <v>100</v>
      </c>
      <c r="G121" s="83">
        <v>0.54</v>
      </c>
      <c r="H121" s="83">
        <v>0.06</v>
      </c>
      <c r="I121" s="84">
        <v>2.8</v>
      </c>
      <c r="J121" s="83">
        <v>17</v>
      </c>
      <c r="K121" s="44">
        <v>71</v>
      </c>
      <c r="L121" s="43">
        <v>15.16</v>
      </c>
    </row>
    <row r="122" spans="1:12" ht="15" x14ac:dyDescent="0.25">
      <c r="A122" s="15"/>
      <c r="B122" s="16"/>
      <c r="C122" s="11"/>
      <c r="D122" s="7" t="s">
        <v>22</v>
      </c>
      <c r="E122" s="63" t="s">
        <v>56</v>
      </c>
      <c r="F122" s="62">
        <v>200</v>
      </c>
      <c r="G122" s="80">
        <v>0</v>
      </c>
      <c r="H122" s="80">
        <v>0</v>
      </c>
      <c r="I122" s="81">
        <v>26</v>
      </c>
      <c r="J122" s="80">
        <v>106</v>
      </c>
      <c r="K122" s="44">
        <v>350</v>
      </c>
      <c r="L122" s="43">
        <v>5.05</v>
      </c>
    </row>
    <row r="123" spans="1:12" ht="15" x14ac:dyDescent="0.25">
      <c r="A123" s="15"/>
      <c r="B123" s="16"/>
      <c r="C123" s="11"/>
      <c r="D123" s="7" t="s">
        <v>23</v>
      </c>
      <c r="E123" s="63" t="s">
        <v>40</v>
      </c>
      <c r="F123" s="43">
        <v>50</v>
      </c>
      <c r="G123" s="60">
        <v>3.9</v>
      </c>
      <c r="H123" s="60">
        <v>0.5</v>
      </c>
      <c r="I123" s="61">
        <v>24</v>
      </c>
      <c r="J123" s="62">
        <v>116.9</v>
      </c>
      <c r="K123" s="44" t="s">
        <v>41</v>
      </c>
      <c r="L123" s="43">
        <v>3</v>
      </c>
    </row>
    <row r="124" spans="1:12" ht="15" x14ac:dyDescent="0.25">
      <c r="A124" s="15"/>
      <c r="B124" s="16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5"/>
      <c r="B125" s="16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5"/>
      <c r="B126" s="16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500</v>
      </c>
      <c r="G127" s="20">
        <f t="shared" ref="G127:J127" si="62">SUM(G120:G126)</f>
        <v>18.239999999999998</v>
      </c>
      <c r="H127" s="20">
        <f t="shared" si="62"/>
        <v>15.96</v>
      </c>
      <c r="I127" s="20">
        <f t="shared" si="62"/>
        <v>66.900000000000006</v>
      </c>
      <c r="J127" s="20">
        <f t="shared" si="62"/>
        <v>491.9</v>
      </c>
      <c r="K127" s="26"/>
      <c r="L127" s="20">
        <f t="shared" ref="L127" si="63">SUM(L120:L126)</f>
        <v>74.67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5"/>
      <c r="B129" s="16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5"/>
      <c r="B130" s="16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5"/>
      <c r="B131" s="16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5"/>
      <c r="B132" s="16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5"/>
      <c r="B133" s="16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5"/>
      <c r="B134" s="16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5"/>
      <c r="B135" s="16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5"/>
      <c r="B136" s="16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64">SUM(G128:G136)</f>
        <v>0</v>
      </c>
      <c r="H137" s="20">
        <f t="shared" si="64"/>
        <v>0</v>
      </c>
      <c r="I137" s="20">
        <f t="shared" si="64"/>
        <v>0</v>
      </c>
      <c r="J137" s="20">
        <f t="shared" si="64"/>
        <v>0</v>
      </c>
      <c r="K137" s="26"/>
      <c r="L137" s="20">
        <f t="shared" ref="L137" si="65">SUM(L128:L136)</f>
        <v>0</v>
      </c>
    </row>
    <row r="138" spans="1:12" ht="15.75" thickBot="1" x14ac:dyDescent="0.25">
      <c r="A138" s="34">
        <f>A120</f>
        <v>2</v>
      </c>
      <c r="B138" s="34">
        <f>B120</f>
        <v>2</v>
      </c>
      <c r="C138" s="93" t="s">
        <v>4</v>
      </c>
      <c r="D138" s="94"/>
      <c r="E138" s="32"/>
      <c r="F138" s="33">
        <f>F127+F137</f>
        <v>500</v>
      </c>
      <c r="G138" s="33">
        <f t="shared" ref="G138" si="66">G127+G137</f>
        <v>18.239999999999998</v>
      </c>
      <c r="H138" s="33">
        <f t="shared" ref="H138" si="67">H127+H137</f>
        <v>15.96</v>
      </c>
      <c r="I138" s="33">
        <f t="shared" ref="I138" si="68">I127+I137</f>
        <v>66.900000000000006</v>
      </c>
      <c r="J138" s="33">
        <f t="shared" ref="J138:L138" si="69">J127+J137</f>
        <v>491.9</v>
      </c>
      <c r="K138" s="33"/>
      <c r="L138" s="33">
        <f t="shared" si="69"/>
        <v>74.67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73" t="s">
        <v>57</v>
      </c>
      <c r="F139" s="74">
        <v>240</v>
      </c>
      <c r="G139" s="73">
        <v>20.8</v>
      </c>
      <c r="H139" s="73">
        <v>12.4</v>
      </c>
      <c r="I139" s="76">
        <v>42.4</v>
      </c>
      <c r="J139" s="40">
        <v>364.2</v>
      </c>
      <c r="K139" s="41">
        <v>288.17099999999999</v>
      </c>
      <c r="L139" s="40">
        <v>37.270000000000003</v>
      </c>
    </row>
    <row r="140" spans="1:12" ht="15" x14ac:dyDescent="0.25">
      <c r="A140" s="24"/>
      <c r="B140" s="16"/>
      <c r="C140" s="11"/>
      <c r="D140" s="6" t="s">
        <v>26</v>
      </c>
      <c r="E140" s="63" t="s">
        <v>58</v>
      </c>
      <c r="F140" s="62">
        <v>60</v>
      </c>
      <c r="G140" s="60">
        <v>0.5</v>
      </c>
      <c r="H140" s="60">
        <v>0.1</v>
      </c>
      <c r="I140" s="61">
        <v>1</v>
      </c>
      <c r="J140" s="43">
        <v>6</v>
      </c>
      <c r="K140" s="44">
        <v>70</v>
      </c>
      <c r="L140" s="43">
        <v>9.9</v>
      </c>
    </row>
    <row r="141" spans="1:12" ht="15" x14ac:dyDescent="0.25">
      <c r="A141" s="24"/>
      <c r="B141" s="16"/>
      <c r="C141" s="11"/>
      <c r="D141" s="7" t="s">
        <v>22</v>
      </c>
      <c r="E141" s="53" t="s">
        <v>44</v>
      </c>
      <c r="F141" s="54">
        <v>200</v>
      </c>
      <c r="G141" s="71">
        <v>0</v>
      </c>
      <c r="H141" s="71">
        <v>0</v>
      </c>
      <c r="I141" s="72">
        <v>15</v>
      </c>
      <c r="J141" s="43">
        <v>60</v>
      </c>
      <c r="K141" s="44">
        <v>376</v>
      </c>
      <c r="L141" s="43">
        <v>2.36</v>
      </c>
    </row>
    <row r="142" spans="1:12" ht="15.75" customHeight="1" x14ac:dyDescent="0.25">
      <c r="A142" s="24"/>
      <c r="B142" s="16"/>
      <c r="C142" s="11"/>
      <c r="D142" s="7" t="s">
        <v>23</v>
      </c>
      <c r="E142" s="63" t="s">
        <v>40</v>
      </c>
      <c r="F142" s="62">
        <v>40</v>
      </c>
      <c r="G142" s="60">
        <v>3</v>
      </c>
      <c r="H142" s="60">
        <v>0.4</v>
      </c>
      <c r="I142" s="61">
        <v>19.3</v>
      </c>
      <c r="J142" s="43">
        <v>93.5</v>
      </c>
      <c r="K142" s="44" t="s">
        <v>41</v>
      </c>
      <c r="L142" s="43">
        <v>2.4</v>
      </c>
    </row>
    <row r="143" spans="1:12" ht="15" x14ac:dyDescent="0.25">
      <c r="A143" s="24"/>
      <c r="B143" s="16"/>
      <c r="C143" s="11"/>
      <c r="D143" s="7" t="s">
        <v>24</v>
      </c>
      <c r="E143" s="63" t="s">
        <v>48</v>
      </c>
      <c r="F143" s="59">
        <v>110</v>
      </c>
      <c r="G143" s="60">
        <v>0.4</v>
      </c>
      <c r="H143" s="60">
        <v>0.5</v>
      </c>
      <c r="I143" s="61">
        <v>10.5</v>
      </c>
      <c r="J143" s="43">
        <v>51.7</v>
      </c>
      <c r="K143" s="44">
        <v>9</v>
      </c>
      <c r="L143" s="43">
        <v>16.02</v>
      </c>
    </row>
    <row r="144" spans="1:12" ht="15" x14ac:dyDescent="0.25">
      <c r="A144" s="24"/>
      <c r="B144" s="16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4"/>
      <c r="B145" s="16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650</v>
      </c>
      <c r="G146" s="20">
        <f t="shared" ref="G146:J146" si="70">SUM(G139:G145)</f>
        <v>24.7</v>
      </c>
      <c r="H146" s="20">
        <f t="shared" si="70"/>
        <v>13.4</v>
      </c>
      <c r="I146" s="20">
        <f t="shared" si="70"/>
        <v>88.2</v>
      </c>
      <c r="J146" s="20">
        <f t="shared" si="70"/>
        <v>575.40000000000009</v>
      </c>
      <c r="K146" s="26"/>
      <c r="L146" s="20">
        <f t="shared" ref="L146" si="71">SUM(L139:L145)</f>
        <v>67.95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6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4"/>
      <c r="B149" s="16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4"/>
      <c r="B150" s="16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4"/>
      <c r="B151" s="16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4"/>
      <c r="B152" s="16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4"/>
      <c r="B153" s="16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4"/>
      <c r="B154" s="16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4"/>
      <c r="B155" s="16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72">SUM(G147:G155)</f>
        <v>0</v>
      </c>
      <c r="H156" s="20">
        <f t="shared" si="72"/>
        <v>0</v>
      </c>
      <c r="I156" s="20">
        <f t="shared" si="72"/>
        <v>0</v>
      </c>
      <c r="J156" s="20">
        <f t="shared" si="72"/>
        <v>0</v>
      </c>
      <c r="K156" s="26"/>
      <c r="L156" s="20">
        <f t="shared" ref="L156" si="73">SUM(L147:L155)</f>
        <v>0</v>
      </c>
    </row>
    <row r="157" spans="1:12" ht="15.75" thickBot="1" x14ac:dyDescent="0.25">
      <c r="A157" s="30">
        <f>A139</f>
        <v>2</v>
      </c>
      <c r="B157" s="31">
        <f>B139</f>
        <v>3</v>
      </c>
      <c r="C157" s="93" t="s">
        <v>4</v>
      </c>
      <c r="D157" s="94"/>
      <c r="E157" s="32"/>
      <c r="F157" s="33">
        <f>F146+F156</f>
        <v>650</v>
      </c>
      <c r="G157" s="33">
        <f t="shared" ref="G157" si="74">G146+G156</f>
        <v>24.7</v>
      </c>
      <c r="H157" s="33">
        <f t="shared" ref="H157" si="75">H146+H156</f>
        <v>13.4</v>
      </c>
      <c r="I157" s="33">
        <f t="shared" ref="I157" si="76">I146+I156</f>
        <v>88.2</v>
      </c>
      <c r="J157" s="33">
        <f t="shared" ref="J157:L157" si="77">J146+J156</f>
        <v>575.40000000000009</v>
      </c>
      <c r="K157" s="33"/>
      <c r="L157" s="33">
        <f t="shared" si="77"/>
        <v>67.95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85" t="s">
        <v>59</v>
      </c>
      <c r="F158" s="86">
        <v>175</v>
      </c>
      <c r="G158" s="82">
        <v>8.5</v>
      </c>
      <c r="H158" s="82">
        <v>9.9</v>
      </c>
      <c r="I158" s="87">
        <v>21.2</v>
      </c>
      <c r="J158" s="86">
        <v>157</v>
      </c>
      <c r="K158" s="41">
        <v>204</v>
      </c>
      <c r="L158" s="40">
        <v>31.7</v>
      </c>
    </row>
    <row r="159" spans="1:12" ht="15" x14ac:dyDescent="0.25">
      <c r="A159" s="24"/>
      <c r="B159" s="16"/>
      <c r="C159" s="11"/>
      <c r="D159" s="6" t="s">
        <v>26</v>
      </c>
      <c r="E159" s="63" t="s">
        <v>60</v>
      </c>
      <c r="F159" s="62">
        <v>60</v>
      </c>
      <c r="G159" s="60">
        <v>1.7</v>
      </c>
      <c r="H159" s="60">
        <v>3.8</v>
      </c>
      <c r="I159" s="61">
        <v>14</v>
      </c>
      <c r="J159" s="62">
        <v>98.5</v>
      </c>
      <c r="K159" s="44">
        <v>39</v>
      </c>
      <c r="L159" s="43">
        <v>8.73</v>
      </c>
    </row>
    <row r="160" spans="1:12" ht="15" x14ac:dyDescent="0.25">
      <c r="A160" s="24"/>
      <c r="B160" s="16"/>
      <c r="C160" s="11"/>
      <c r="D160" s="7" t="s">
        <v>22</v>
      </c>
      <c r="E160" s="53"/>
      <c r="F160" s="54"/>
      <c r="G160" s="55"/>
      <c r="H160" s="55"/>
      <c r="I160" s="56"/>
      <c r="J160" s="54"/>
      <c r="K160" s="44"/>
      <c r="L160" s="43"/>
    </row>
    <row r="161" spans="1:12" ht="15" x14ac:dyDescent="0.25">
      <c r="A161" s="24"/>
      <c r="B161" s="16"/>
      <c r="C161" s="11"/>
      <c r="D161" s="7" t="s">
        <v>23</v>
      </c>
      <c r="E161" s="63" t="s">
        <v>40</v>
      </c>
      <c r="F161" s="62">
        <v>40</v>
      </c>
      <c r="G161" s="60">
        <v>3</v>
      </c>
      <c r="H161" s="60">
        <v>0.4</v>
      </c>
      <c r="I161" s="61">
        <v>19.3</v>
      </c>
      <c r="J161" s="43">
        <v>93.5</v>
      </c>
      <c r="K161" s="44" t="s">
        <v>41</v>
      </c>
      <c r="L161" s="43">
        <v>2.4</v>
      </c>
    </row>
    <row r="162" spans="1:12" ht="15" x14ac:dyDescent="0.25">
      <c r="A162" s="24"/>
      <c r="B162" s="16"/>
      <c r="C162" s="11"/>
      <c r="D162" s="7" t="s">
        <v>24</v>
      </c>
      <c r="E162" s="63" t="s">
        <v>48</v>
      </c>
      <c r="F162" s="59">
        <v>110</v>
      </c>
      <c r="G162" s="60">
        <v>0.4</v>
      </c>
      <c r="H162" s="60">
        <v>0.5</v>
      </c>
      <c r="I162" s="61">
        <v>10.5</v>
      </c>
      <c r="J162" s="59">
        <v>51.7</v>
      </c>
      <c r="K162" s="44">
        <v>9</v>
      </c>
      <c r="L162" s="43">
        <v>16.02</v>
      </c>
    </row>
    <row r="163" spans="1:12" ht="15" x14ac:dyDescent="0.25">
      <c r="A163" s="24"/>
      <c r="B163" s="16"/>
      <c r="C163" s="11"/>
      <c r="D163" s="6" t="s">
        <v>30</v>
      </c>
      <c r="E163" s="53" t="s">
        <v>61</v>
      </c>
      <c r="F163" s="54">
        <v>200</v>
      </c>
      <c r="G163" s="55">
        <v>0.6</v>
      </c>
      <c r="H163" s="55">
        <v>0.1</v>
      </c>
      <c r="I163" s="56">
        <v>32</v>
      </c>
      <c r="J163" s="54">
        <v>132.80000000000001</v>
      </c>
      <c r="K163" s="44">
        <v>349</v>
      </c>
      <c r="L163" s="43">
        <v>4.7</v>
      </c>
    </row>
    <row r="164" spans="1:12" ht="15" x14ac:dyDescent="0.25">
      <c r="A164" s="24"/>
      <c r="B164" s="16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585</v>
      </c>
      <c r="G165" s="20">
        <f t="shared" ref="G165:J165" si="78">SUM(G158:G164)</f>
        <v>14.2</v>
      </c>
      <c r="H165" s="20">
        <f t="shared" si="78"/>
        <v>14.7</v>
      </c>
      <c r="I165" s="20">
        <f t="shared" si="78"/>
        <v>97</v>
      </c>
      <c r="J165" s="20">
        <f t="shared" si="78"/>
        <v>533.5</v>
      </c>
      <c r="K165" s="26"/>
      <c r="L165" s="20">
        <f t="shared" ref="L165" si="79">SUM(L158:L164)</f>
        <v>63.55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6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4"/>
      <c r="B168" s="16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4"/>
      <c r="B169" s="16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4"/>
      <c r="B170" s="16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4"/>
      <c r="B171" s="16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4"/>
      <c r="B172" s="16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4"/>
      <c r="B173" s="16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4"/>
      <c r="B174" s="16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80">SUM(G166:G174)</f>
        <v>0</v>
      </c>
      <c r="H175" s="20">
        <f t="shared" si="80"/>
        <v>0</v>
      </c>
      <c r="I175" s="20">
        <f t="shared" si="80"/>
        <v>0</v>
      </c>
      <c r="J175" s="20">
        <f t="shared" si="80"/>
        <v>0</v>
      </c>
      <c r="K175" s="26"/>
      <c r="L175" s="20">
        <f t="shared" ref="L175" si="81">SUM(L166:L174)</f>
        <v>0</v>
      </c>
    </row>
    <row r="176" spans="1:12" ht="15.75" thickBot="1" x14ac:dyDescent="0.25">
      <c r="A176" s="30">
        <f>A158</f>
        <v>2</v>
      </c>
      <c r="B176" s="31">
        <f>B158</f>
        <v>4</v>
      </c>
      <c r="C176" s="93" t="s">
        <v>4</v>
      </c>
      <c r="D176" s="94"/>
      <c r="E176" s="32"/>
      <c r="F176" s="33">
        <f>F165+F175</f>
        <v>585</v>
      </c>
      <c r="G176" s="33">
        <f t="shared" ref="G176" si="82">G165+G175</f>
        <v>14.2</v>
      </c>
      <c r="H176" s="33">
        <f t="shared" ref="H176" si="83">H165+H175</f>
        <v>14.7</v>
      </c>
      <c r="I176" s="33">
        <f t="shared" ref="I176" si="84">I165+I175</f>
        <v>97</v>
      </c>
      <c r="J176" s="33">
        <f t="shared" ref="J176:L176" si="85">J165+J175</f>
        <v>533.5</v>
      </c>
      <c r="K176" s="33"/>
      <c r="L176" s="33">
        <f t="shared" si="85"/>
        <v>63.55</v>
      </c>
    </row>
    <row r="177" spans="1:12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88" t="s">
        <v>62</v>
      </c>
      <c r="F177" s="75">
        <v>150</v>
      </c>
      <c r="G177" s="77">
        <v>12.7</v>
      </c>
      <c r="H177" s="77">
        <v>7.9</v>
      </c>
      <c r="I177" s="78">
        <v>26.8</v>
      </c>
      <c r="J177" s="77">
        <v>229</v>
      </c>
      <c r="K177" s="41">
        <v>291</v>
      </c>
      <c r="L177" s="40">
        <v>29.32</v>
      </c>
    </row>
    <row r="178" spans="1:12" ht="15" x14ac:dyDescent="0.25">
      <c r="A178" s="24"/>
      <c r="B178" s="16"/>
      <c r="C178" s="11"/>
      <c r="D178" s="6" t="s">
        <v>26</v>
      </c>
      <c r="E178" s="89" t="s">
        <v>63</v>
      </c>
      <c r="F178" s="90">
        <v>72</v>
      </c>
      <c r="G178" s="91">
        <v>3.8</v>
      </c>
      <c r="H178" s="91">
        <v>7.4</v>
      </c>
      <c r="I178" s="92">
        <v>8.5</v>
      </c>
      <c r="J178" s="91">
        <v>123.2</v>
      </c>
      <c r="K178" s="44">
        <v>73.150000000000006</v>
      </c>
      <c r="L178" s="43">
        <v>18.59</v>
      </c>
    </row>
    <row r="179" spans="1:12" ht="15" x14ac:dyDescent="0.25">
      <c r="A179" s="24"/>
      <c r="B179" s="16"/>
      <c r="C179" s="11"/>
      <c r="D179" s="7" t="s">
        <v>22</v>
      </c>
      <c r="E179" s="53" t="s">
        <v>47</v>
      </c>
      <c r="F179" s="65">
        <v>200</v>
      </c>
      <c r="G179" s="55">
        <v>0.1</v>
      </c>
      <c r="H179" s="55">
        <v>0</v>
      </c>
      <c r="I179" s="56">
        <v>15.2</v>
      </c>
      <c r="J179" s="55">
        <v>62</v>
      </c>
      <c r="K179" s="44">
        <v>377</v>
      </c>
      <c r="L179" s="43">
        <v>3.96</v>
      </c>
    </row>
    <row r="180" spans="1:12" ht="15" x14ac:dyDescent="0.25">
      <c r="A180" s="24"/>
      <c r="B180" s="16"/>
      <c r="C180" s="11"/>
      <c r="D180" s="7" t="s">
        <v>23</v>
      </c>
      <c r="E180" s="63" t="s">
        <v>40</v>
      </c>
      <c r="F180" s="62">
        <v>40</v>
      </c>
      <c r="G180" s="60">
        <v>3</v>
      </c>
      <c r="H180" s="60">
        <v>0.4</v>
      </c>
      <c r="I180" s="61">
        <v>19.3</v>
      </c>
      <c r="J180" s="62">
        <v>93.5</v>
      </c>
      <c r="K180" s="44" t="s">
        <v>41</v>
      </c>
      <c r="L180" s="43">
        <v>2.4</v>
      </c>
    </row>
    <row r="181" spans="1:12" ht="15" x14ac:dyDescent="0.25">
      <c r="A181" s="24"/>
      <c r="B181" s="16"/>
      <c r="C181" s="11"/>
      <c r="D181" s="7" t="s">
        <v>24</v>
      </c>
      <c r="E181" s="63" t="s">
        <v>48</v>
      </c>
      <c r="F181" s="59">
        <v>100</v>
      </c>
      <c r="G181" s="60">
        <v>0.4</v>
      </c>
      <c r="H181" s="60">
        <v>0.4</v>
      </c>
      <c r="I181" s="61">
        <v>9.5</v>
      </c>
      <c r="J181" s="62">
        <v>47</v>
      </c>
      <c r="K181" s="44">
        <v>9</v>
      </c>
      <c r="L181" s="43">
        <v>14.76</v>
      </c>
    </row>
    <row r="182" spans="1:12" ht="15" x14ac:dyDescent="0.25">
      <c r="A182" s="24"/>
      <c r="B182" s="16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4"/>
      <c r="B183" s="16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562</v>
      </c>
      <c r="G184" s="20">
        <f t="shared" ref="G184:J184" si="86">SUM(G177:G183)</f>
        <v>20</v>
      </c>
      <c r="H184" s="20">
        <f t="shared" si="86"/>
        <v>16.100000000000001</v>
      </c>
      <c r="I184" s="20">
        <f t="shared" si="86"/>
        <v>79.3</v>
      </c>
      <c r="J184" s="20">
        <f t="shared" si="86"/>
        <v>554.70000000000005</v>
      </c>
      <c r="K184" s="26"/>
      <c r="L184" s="20">
        <f t="shared" ref="L184" si="87">SUM(L177:L183)</f>
        <v>69.03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4"/>
      <c r="B186" s="16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4"/>
      <c r="B187" s="16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4"/>
      <c r="B188" s="16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4"/>
      <c r="B189" s="16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4"/>
      <c r="B190" s="16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4"/>
      <c r="B191" s="16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4"/>
      <c r="B192" s="16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6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88">SUM(G185:G193)</f>
        <v>0</v>
      </c>
      <c r="H194" s="20">
        <f t="shared" si="88"/>
        <v>0</v>
      </c>
      <c r="I194" s="20">
        <f t="shared" si="88"/>
        <v>0</v>
      </c>
      <c r="J194" s="20">
        <f t="shared" si="88"/>
        <v>0</v>
      </c>
      <c r="K194" s="26"/>
      <c r="L194" s="20">
        <f t="shared" ref="L194" si="89">SUM(L185:L193)</f>
        <v>0</v>
      </c>
    </row>
    <row r="195" spans="1:12" ht="15.75" thickBot="1" x14ac:dyDescent="0.25">
      <c r="A195" s="30">
        <f>A177</f>
        <v>2</v>
      </c>
      <c r="B195" s="31">
        <f>B177</f>
        <v>5</v>
      </c>
      <c r="C195" s="93" t="s">
        <v>4</v>
      </c>
      <c r="D195" s="94"/>
      <c r="E195" s="32"/>
      <c r="F195" s="33">
        <f>F184+F194</f>
        <v>562</v>
      </c>
      <c r="G195" s="33">
        <f t="shared" ref="G195" si="90">G184+G194</f>
        <v>20</v>
      </c>
      <c r="H195" s="33">
        <f t="shared" ref="H195" si="91">H184+H194</f>
        <v>16.100000000000001</v>
      </c>
      <c r="I195" s="33">
        <f t="shared" ref="I195" si="92">I184+I194</f>
        <v>79.3</v>
      </c>
      <c r="J195" s="33">
        <f t="shared" ref="J195:L195" si="93">J184+J194</f>
        <v>554.70000000000005</v>
      </c>
      <c r="K195" s="33"/>
      <c r="L195" s="33">
        <f t="shared" si="93"/>
        <v>69.03</v>
      </c>
    </row>
    <row r="196" spans="1:12" ht="13.5" thickBot="1" x14ac:dyDescent="0.25">
      <c r="A196" s="28"/>
      <c r="B196" s="29"/>
      <c r="C196" s="95" t="s">
        <v>5</v>
      </c>
      <c r="D196" s="95"/>
      <c r="E196" s="95"/>
      <c r="F196" s="35">
        <f>(F24+F43+F62+F81+F100+F119+F138+F157+F176+F195)/(IF(F24=0,0,1)+IF(F43=0,0,1)+IF(F62=0,0,1)+IF(F81=0,0,1)+IF(F100=0,0,1)+IF(F119=0,0,1)+IF(F138=0,0,1)+IF(F157=0,0,1)+IF(F176=0,0,1)+IF(F195=0,0,1))</f>
        <v>576.20000000000005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19.143999999999998</v>
      </c>
      <c r="H196" s="35">
        <f t="shared" si="94"/>
        <v>18.295999999999999</v>
      </c>
      <c r="I196" s="35">
        <f t="shared" si="94"/>
        <v>80.919999999999987</v>
      </c>
      <c r="J196" s="35">
        <f t="shared" si="94"/>
        <v>566.88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69.339999999999989</v>
      </c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OiO</cp:lastModifiedBy>
  <cp:lastPrinted>2023-10-16T07:16:47Z</cp:lastPrinted>
  <dcterms:created xsi:type="dcterms:W3CDTF">2022-05-16T14:23:56Z</dcterms:created>
  <dcterms:modified xsi:type="dcterms:W3CDTF">2023-10-16T09:16:06Z</dcterms:modified>
</cp:coreProperties>
</file>